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lmarw/ShareFile/Personal Folders/Organizations/100 Black Men of America/Documents/Finance &amp; Accounting/Budget/"/>
    </mc:Choice>
  </mc:AlternateContent>
  <xr:revisionPtr revIDLastSave="0" documentId="8_{CBA37973-9398-624D-8587-C33258DE6C5B}" xr6:coauthVersionLast="34" xr6:coauthVersionMax="34" xr10:uidLastSave="{00000000-0000-0000-0000-000000000000}"/>
  <bookViews>
    <workbookView xWindow="880" yWindow="1120" windowWidth="24640" windowHeight="13860" xr2:uid="{F240D640-8349-414B-B95B-4283564D85E9}"/>
  </bookViews>
  <sheets>
    <sheet name="2019 Budget Summary Roll up 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2" i="1"/>
  <c r="C20" i="1"/>
  <c r="I17" i="1"/>
  <c r="H17" i="1"/>
  <c r="H25" i="1" s="1"/>
  <c r="G17" i="1"/>
  <c r="F17" i="1"/>
  <c r="E17" i="1"/>
  <c r="E25" i="1" s="1"/>
  <c r="D17" i="1"/>
  <c r="D25" i="1" s="1"/>
  <c r="C16" i="1"/>
  <c r="C15" i="1"/>
  <c r="C14" i="1"/>
  <c r="C13" i="1"/>
  <c r="C12" i="1"/>
  <c r="C11" i="1"/>
  <c r="C9" i="1"/>
  <c r="C8" i="1"/>
  <c r="C7" i="1"/>
  <c r="C6" i="1"/>
  <c r="C5" i="1"/>
  <c r="C4" i="1"/>
  <c r="C24" i="1" l="1"/>
  <c r="F25" i="1"/>
  <c r="G25" i="1"/>
  <c r="I25" i="1"/>
  <c r="C17" i="1"/>
  <c r="C25" i="1" l="1"/>
</calcChain>
</file>

<file path=xl/sharedStrings.xml><?xml version="1.0" encoding="utf-8"?>
<sst xmlns="http://schemas.openxmlformats.org/spreadsheetml/2006/main" count="29" uniqueCount="29">
  <si>
    <t>TOTAL FISCAL YEAR 2019  BUDGET</t>
  </si>
  <si>
    <t>ADMIN. OPERATIONS  2019 BUDGET</t>
  </si>
  <si>
    <t>ANNUAL CONFERENCE  2019 BUDGET</t>
  </si>
  <si>
    <t>LEADERSHIP SUMMIT 2019 BUDGET</t>
  </si>
  <si>
    <t>FALL EVENT (CBC) 2019 BUDGET</t>
  </si>
  <si>
    <t>PROGRAMS    2019 BUDGET</t>
  </si>
  <si>
    <t>OJJDP  2019 BUDGET</t>
  </si>
  <si>
    <t>Revenues</t>
  </si>
  <si>
    <t>Contribution- Combined Campaign</t>
  </si>
  <si>
    <t>Contribution-Corporation -Temporary Restricted</t>
  </si>
  <si>
    <t>Contribution-Corporation -Unrestricted</t>
  </si>
  <si>
    <t>Government Grant</t>
  </si>
  <si>
    <t>Contribution- Executive Comm. &amp; Board</t>
  </si>
  <si>
    <t>Contribution- Nathaniel R. Goldston III  Fund</t>
  </si>
  <si>
    <t>Contribution- Thirty for 30</t>
  </si>
  <si>
    <t>Contribution- In-kind Other</t>
  </si>
  <si>
    <t>Chapter Assessments &amp; Dues</t>
  </si>
  <si>
    <t>Merchandise Sales</t>
  </si>
  <si>
    <t>Conference Registrations,Tickets, Rebate</t>
  </si>
  <si>
    <t>Gain/Loss on Investment</t>
  </si>
  <si>
    <t>Other Income</t>
  </si>
  <si>
    <t>Total Revenues</t>
  </si>
  <si>
    <t>Expenses</t>
  </si>
  <si>
    <t>Salaries &amp; Services</t>
  </si>
  <si>
    <t>Conference and Training Related</t>
  </si>
  <si>
    <t>Office and Other Expenses</t>
  </si>
  <si>
    <t>Programmatic Initiatives</t>
  </si>
  <si>
    <t>Total Expenses</t>
  </si>
  <si>
    <t>Excess or (Deficiency) of 
Revenues 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</si>
</sst>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quotePrefix="1">
      <protection locked="0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64" fontId="1" fillId="0" borderId="0" xfId="1" applyNumberFormat="1" applyFont="1">
      <protection locked="0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1" applyNumberFormat="1" applyFont="1" applyAlignment="1">
      <protection locked="0"/>
    </xf>
    <xf numFmtId="164" fontId="2" fillId="0" borderId="0" xfId="1" applyNumberFormat="1" applyFont="1" applyAlignment="1">
      <protection locked="0"/>
    </xf>
    <xf numFmtId="164" fontId="2" fillId="0" borderId="0" xfId="1" applyNumberFormat="1" applyFont="1">
      <protection locked="0"/>
    </xf>
    <xf numFmtId="0" fontId="2" fillId="0" borderId="0" xfId="0" applyFont="1"/>
    <xf numFmtId="43" fontId="1" fillId="0" borderId="0" xfId="1" applyFont="1" applyAlignment="1">
      <protection locked="0"/>
    </xf>
    <xf numFmtId="0" fontId="1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/>
    <xf numFmtId="164" fontId="2" fillId="0" borderId="0" xfId="0" applyNumberFormat="1" applyFont="1" applyAlignment="1"/>
    <xf numFmtId="164" fontId="2" fillId="0" borderId="2" xfId="1" applyNumberFormat="1" applyFont="1" applyBorder="1">
      <protection locked="0"/>
    </xf>
    <xf numFmtId="164" fontId="2" fillId="0" borderId="0" xfId="1" applyNumberFormat="1" applyFont="1" applyBorder="1">
      <protection locked="0"/>
    </xf>
    <xf numFmtId="164" fontId="1" fillId="0" borderId="0" xfId="1" applyNumberFormat="1" applyFont="1" applyAlignment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wrapText="1"/>
    </xf>
    <xf numFmtId="164" fontId="2" fillId="0" borderId="3" xfId="1" applyNumberFormat="1" applyFont="1" applyBorder="1">
      <protection locked="0"/>
    </xf>
    <xf numFmtId="164" fontId="3" fillId="0" borderId="0" xfId="1" applyNumberFormat="1" applyFont="1" applyAlignment="1">
      <alignment wrapText="1"/>
      <protection locked="0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0EB5-46F1-4E4B-B2FE-B53EA01D07B2}">
  <dimension ref="A1:K26"/>
  <sheetViews>
    <sheetView tabSelected="1" workbookViewId="0">
      <selection activeCell="K10" sqref="K10"/>
    </sheetView>
  </sheetViews>
  <sheetFormatPr baseColWidth="10" defaultColWidth="16.5" defaultRowHeight="13" x14ac:dyDescent="0.15"/>
  <cols>
    <col min="1" max="1" width="16.5" style="18"/>
    <col min="2" max="2" width="24" style="18" customWidth="1"/>
    <col min="3" max="3" width="15.33203125" style="1" customWidth="1"/>
    <col min="4" max="4" width="15.1640625" style="28" customWidth="1"/>
    <col min="5" max="5" width="14.5" style="1" customWidth="1"/>
    <col min="6" max="6" width="14.1640625" style="1" customWidth="1"/>
    <col min="7" max="7" width="12.83203125" style="1" customWidth="1"/>
    <col min="8" max="8" width="14.33203125" style="1" customWidth="1"/>
    <col min="9" max="16384" width="16.5" style="1"/>
  </cols>
  <sheetData>
    <row r="1" spans="1:11" ht="39" x14ac:dyDescent="0.15">
      <c r="A1" s="1"/>
      <c r="B1" s="2"/>
      <c r="C1" s="3" t="s">
        <v>0</v>
      </c>
      <c r="D1" s="4" t="s">
        <v>1</v>
      </c>
      <c r="E1" s="4" t="s">
        <v>2</v>
      </c>
      <c r="F1" s="3" t="s">
        <v>3</v>
      </c>
      <c r="G1" s="3" t="s">
        <v>4</v>
      </c>
      <c r="H1" s="5" t="s">
        <v>5</v>
      </c>
      <c r="I1" s="5" t="s">
        <v>6</v>
      </c>
    </row>
    <row r="2" spans="1:11" x14ac:dyDescent="0.15">
      <c r="A2" s="1"/>
      <c r="B2" s="6"/>
      <c r="C2" s="8"/>
      <c r="D2" s="1"/>
    </row>
    <row r="3" spans="1:11" x14ac:dyDescent="0.15">
      <c r="A3" s="9" t="s">
        <v>7</v>
      </c>
      <c r="B3" s="9"/>
      <c r="C3" s="7"/>
      <c r="D3" s="7"/>
      <c r="E3" s="7"/>
      <c r="F3" s="7"/>
      <c r="G3" s="7"/>
      <c r="H3" s="7"/>
      <c r="I3" s="7"/>
    </row>
    <row r="4" spans="1:11" s="14" customFormat="1" ht="29" customHeight="1" x14ac:dyDescent="0.15">
      <c r="A4" s="10"/>
      <c r="B4" s="9" t="s">
        <v>8</v>
      </c>
      <c r="C4" s="11">
        <f>SUM(D4:I4)</f>
        <v>215000</v>
      </c>
      <c r="D4" s="11">
        <v>215000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3"/>
    </row>
    <row r="5" spans="1:11" ht="29" customHeight="1" x14ac:dyDescent="0.15">
      <c r="A5" s="9"/>
      <c r="B5" s="9" t="s">
        <v>9</v>
      </c>
      <c r="C5" s="11">
        <f t="shared" ref="C5:C12" si="0">SUM(D5:H5)</f>
        <v>3315000</v>
      </c>
      <c r="D5" s="15">
        <v>0</v>
      </c>
      <c r="E5" s="16"/>
      <c r="F5" s="16"/>
      <c r="G5" s="16"/>
      <c r="H5" s="11">
        <v>3315000</v>
      </c>
      <c r="I5" s="11"/>
      <c r="J5" s="7"/>
    </row>
    <row r="6" spans="1:11" ht="27" customHeight="1" x14ac:dyDescent="0.15">
      <c r="A6" s="9"/>
      <c r="B6" s="9" t="s">
        <v>10</v>
      </c>
      <c r="C6" s="11">
        <f>SUM(D6:H6)</f>
        <v>2134500</v>
      </c>
      <c r="D6" s="11">
        <v>765000</v>
      </c>
      <c r="E6" s="11">
        <v>1269500</v>
      </c>
      <c r="F6" s="11">
        <v>35000</v>
      </c>
      <c r="G6" s="11">
        <v>65000</v>
      </c>
      <c r="H6" s="16"/>
      <c r="I6" s="11"/>
      <c r="J6" s="7"/>
    </row>
    <row r="7" spans="1:11" x14ac:dyDescent="0.15">
      <c r="A7" s="9"/>
      <c r="B7" s="9" t="s">
        <v>11</v>
      </c>
      <c r="C7" s="11">
        <f>SUM(D7:I7)</f>
        <v>270000</v>
      </c>
      <c r="D7" s="11"/>
      <c r="E7" s="11"/>
      <c r="F7" s="11"/>
      <c r="G7" s="11"/>
      <c r="H7" s="16"/>
      <c r="I7" s="11">
        <v>270000</v>
      </c>
      <c r="J7" s="7"/>
      <c r="K7" s="17"/>
    </row>
    <row r="8" spans="1:11" ht="29" customHeight="1" x14ac:dyDescent="0.15">
      <c r="A8" s="9"/>
      <c r="B8" s="9" t="s">
        <v>12</v>
      </c>
      <c r="C8" s="11">
        <f t="shared" si="0"/>
        <v>37500</v>
      </c>
      <c r="D8" s="11">
        <v>37500</v>
      </c>
      <c r="E8" s="11"/>
      <c r="F8" s="11"/>
      <c r="G8" s="11"/>
      <c r="H8" s="11"/>
      <c r="I8" s="11"/>
      <c r="J8" s="7"/>
    </row>
    <row r="9" spans="1:11" ht="30" customHeight="1" x14ac:dyDescent="0.15">
      <c r="A9" s="9"/>
      <c r="B9" s="9" t="s">
        <v>13</v>
      </c>
      <c r="C9" s="11">
        <f>SUM(D9:H9)</f>
        <v>10000</v>
      </c>
      <c r="D9" s="11">
        <v>10000</v>
      </c>
      <c r="E9" s="11"/>
      <c r="F9" s="11"/>
      <c r="G9" s="11"/>
      <c r="H9" s="11"/>
      <c r="I9" s="11"/>
      <c r="J9" s="7"/>
    </row>
    <row r="10" spans="1:11" ht="19" customHeight="1" x14ac:dyDescent="0.15">
      <c r="A10" s="9"/>
      <c r="B10" s="9" t="s">
        <v>14</v>
      </c>
      <c r="C10" s="11"/>
      <c r="D10" s="11"/>
      <c r="E10" s="11"/>
      <c r="F10" s="11"/>
      <c r="G10" s="11"/>
      <c r="H10" s="11"/>
      <c r="I10" s="11"/>
      <c r="J10" s="7"/>
    </row>
    <row r="11" spans="1:11" x14ac:dyDescent="0.15">
      <c r="A11" s="9"/>
      <c r="B11" s="9" t="s">
        <v>15</v>
      </c>
      <c r="C11" s="11">
        <f t="shared" si="0"/>
        <v>940000</v>
      </c>
      <c r="D11" s="11">
        <v>40000</v>
      </c>
      <c r="E11" s="11">
        <v>900000</v>
      </c>
      <c r="F11" s="11"/>
      <c r="G11" s="11"/>
      <c r="H11" s="11"/>
      <c r="I11" s="11"/>
      <c r="J11" s="7"/>
    </row>
    <row r="12" spans="1:11" s="14" customFormat="1" ht="26" x14ac:dyDescent="0.15">
      <c r="A12" s="10"/>
      <c r="B12" s="9" t="s">
        <v>16</v>
      </c>
      <c r="C12" s="11">
        <f t="shared" si="0"/>
        <v>241000</v>
      </c>
      <c r="D12" s="11">
        <v>241000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  <c r="J12" s="13"/>
    </row>
    <row r="13" spans="1:11" ht="30" customHeight="1" x14ac:dyDescent="0.15">
      <c r="A13" s="9"/>
      <c r="B13" s="9" t="s">
        <v>17</v>
      </c>
      <c r="C13" s="11">
        <f>SUM(D13:H13)</f>
        <v>8000</v>
      </c>
      <c r="D13" s="11">
        <v>8000</v>
      </c>
      <c r="E13" s="11"/>
      <c r="F13" s="11"/>
      <c r="G13" s="11"/>
      <c r="H13" s="11"/>
      <c r="I13" s="11"/>
      <c r="J13" s="7"/>
    </row>
    <row r="14" spans="1:11" s="14" customFormat="1" ht="26" x14ac:dyDescent="0.15">
      <c r="A14" s="2"/>
      <c r="B14" s="18" t="s">
        <v>18</v>
      </c>
      <c r="C14" s="11">
        <f>SUM(D14:H14)</f>
        <v>356000</v>
      </c>
      <c r="D14" s="11">
        <v>0</v>
      </c>
      <c r="E14" s="11">
        <v>330000</v>
      </c>
      <c r="F14" s="11">
        <v>15000</v>
      </c>
      <c r="G14" s="11">
        <v>11000</v>
      </c>
      <c r="H14" s="11">
        <v>0</v>
      </c>
      <c r="I14" s="12">
        <v>0</v>
      </c>
    </row>
    <row r="15" spans="1:11" x14ac:dyDescent="0.15">
      <c r="A15" s="9"/>
      <c r="B15" s="9" t="s">
        <v>19</v>
      </c>
      <c r="C15" s="11">
        <f>SUM(D15:H15)</f>
        <v>40000</v>
      </c>
      <c r="D15" s="11">
        <v>40000</v>
      </c>
      <c r="E15" s="11"/>
      <c r="F15" s="11"/>
      <c r="G15" s="11"/>
      <c r="H15" s="11"/>
      <c r="I15" s="11"/>
      <c r="J15" s="7"/>
    </row>
    <row r="16" spans="1:11" s="14" customFormat="1" x14ac:dyDescent="0.15">
      <c r="A16" s="2"/>
      <c r="B16" s="9" t="s">
        <v>20</v>
      </c>
      <c r="C16" s="11">
        <f>SUM(D16:H16)</f>
        <v>52000</v>
      </c>
      <c r="D16" s="19">
        <v>52000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</row>
    <row r="17" spans="1:11" x14ac:dyDescent="0.15">
      <c r="A17" s="10" t="s">
        <v>21</v>
      </c>
      <c r="B17" s="9"/>
      <c r="C17" s="21">
        <f t="shared" ref="C17:I17" si="1">SUM(C4:C16)</f>
        <v>7619000</v>
      </c>
      <c r="D17" s="21">
        <f t="shared" si="1"/>
        <v>1408500</v>
      </c>
      <c r="E17" s="21">
        <f t="shared" si="1"/>
        <v>2499500</v>
      </c>
      <c r="F17" s="21">
        <f t="shared" si="1"/>
        <v>50000</v>
      </c>
      <c r="G17" s="21">
        <f t="shared" si="1"/>
        <v>76000</v>
      </c>
      <c r="H17" s="21">
        <f t="shared" si="1"/>
        <v>3315000</v>
      </c>
      <c r="I17" s="21">
        <f t="shared" si="1"/>
        <v>270000</v>
      </c>
      <c r="J17" s="7"/>
      <c r="K17" s="17"/>
    </row>
    <row r="18" spans="1:11" x14ac:dyDescent="0.15">
      <c r="A18" s="10"/>
      <c r="B18" s="9"/>
      <c r="C18" s="22"/>
      <c r="D18" s="22"/>
      <c r="E18" s="22"/>
      <c r="F18" s="22"/>
      <c r="G18" s="22"/>
      <c r="H18" s="22"/>
      <c r="I18" s="22"/>
      <c r="J18" s="7"/>
      <c r="K18" s="17"/>
    </row>
    <row r="19" spans="1:11" x14ac:dyDescent="0.15">
      <c r="A19" s="9" t="s">
        <v>22</v>
      </c>
      <c r="B19" s="9"/>
      <c r="C19" s="7"/>
      <c r="D19" s="7"/>
      <c r="E19" s="7"/>
      <c r="F19" s="7"/>
      <c r="G19" s="7"/>
      <c r="H19" s="7"/>
      <c r="I19" s="7"/>
      <c r="J19" s="7"/>
    </row>
    <row r="20" spans="1:11" s="14" customFormat="1" x14ac:dyDescent="0.15">
      <c r="A20" s="10"/>
      <c r="B20" s="9" t="s">
        <v>23</v>
      </c>
      <c r="C20" s="23">
        <f t="shared" ref="C20:C22" si="2">SUM(D20:I20)</f>
        <v>1599897</v>
      </c>
      <c r="D20" s="23">
        <v>1501132</v>
      </c>
      <c r="E20" s="23">
        <v>12500</v>
      </c>
      <c r="F20" s="23">
        <v>0</v>
      </c>
      <c r="G20" s="23">
        <v>0</v>
      </c>
      <c r="H20" s="23">
        <v>20000</v>
      </c>
      <c r="I20" s="23">
        <v>66265</v>
      </c>
      <c r="J20" s="7"/>
      <c r="K20" s="7"/>
    </row>
    <row r="21" spans="1:11" s="14" customFormat="1" ht="26" x14ac:dyDescent="0.15">
      <c r="A21" s="10"/>
      <c r="B21" s="9" t="s">
        <v>24</v>
      </c>
      <c r="C21" s="23">
        <v>2658094</v>
      </c>
      <c r="D21" s="23">
        <v>185000</v>
      </c>
      <c r="E21" s="23">
        <v>2115984</v>
      </c>
      <c r="F21" s="23">
        <v>81500</v>
      </c>
      <c r="G21" s="23">
        <v>142000</v>
      </c>
      <c r="H21" s="23">
        <v>127000</v>
      </c>
      <c r="I21" s="23">
        <v>6610</v>
      </c>
      <c r="J21" s="7"/>
      <c r="K21" s="1"/>
    </row>
    <row r="22" spans="1:11" x14ac:dyDescent="0.15">
      <c r="A22" s="9"/>
      <c r="B22" s="9" t="s">
        <v>25</v>
      </c>
      <c r="C22" s="23">
        <f t="shared" si="2"/>
        <v>500201</v>
      </c>
      <c r="D22" s="23">
        <v>309336</v>
      </c>
      <c r="E22" s="23">
        <v>143830</v>
      </c>
      <c r="F22" s="23">
        <v>8500</v>
      </c>
      <c r="G22" s="23">
        <v>7200</v>
      </c>
      <c r="H22" s="23">
        <v>18000</v>
      </c>
      <c r="I22" s="23">
        <v>13335</v>
      </c>
      <c r="J22" s="7"/>
    </row>
    <row r="23" spans="1:11" x14ac:dyDescent="0.15">
      <c r="B23" s="9" t="s">
        <v>26</v>
      </c>
      <c r="C23" s="23">
        <v>2459000</v>
      </c>
      <c r="D23" s="24">
        <v>167000</v>
      </c>
      <c r="E23" s="24"/>
      <c r="F23" s="24">
        <v>0</v>
      </c>
      <c r="G23" s="24">
        <v>0</v>
      </c>
      <c r="H23" s="24">
        <v>2155000</v>
      </c>
      <c r="I23" s="24">
        <v>137000</v>
      </c>
      <c r="J23" s="17"/>
    </row>
    <row r="24" spans="1:11" x14ac:dyDescent="0.15">
      <c r="A24" s="10" t="s">
        <v>27</v>
      </c>
      <c r="B24" s="9"/>
      <c r="C24" s="21">
        <f>SUM(C20:C23)</f>
        <v>7217192</v>
      </c>
      <c r="D24" s="21">
        <f t="shared" ref="D24:I24" si="3">SUM(D20:D23)</f>
        <v>2162468</v>
      </c>
      <c r="E24" s="21">
        <f t="shared" si="3"/>
        <v>2272314</v>
      </c>
      <c r="F24" s="21">
        <f t="shared" si="3"/>
        <v>90000</v>
      </c>
      <c r="G24" s="21">
        <f t="shared" si="3"/>
        <v>149200</v>
      </c>
      <c r="H24" s="21">
        <f t="shared" si="3"/>
        <v>2320000</v>
      </c>
      <c r="I24" s="21">
        <f t="shared" si="3"/>
        <v>223210</v>
      </c>
      <c r="J24" s="7"/>
      <c r="K24" s="17"/>
    </row>
    <row r="25" spans="1:11" ht="58" customHeight="1" thickBot="1" x14ac:dyDescent="0.2">
      <c r="A25" s="25" t="s">
        <v>28</v>
      </c>
      <c r="B25" s="25"/>
      <c r="C25" s="26">
        <f t="shared" ref="C25:I25" si="4">C17-C24</f>
        <v>401808</v>
      </c>
      <c r="D25" s="26">
        <f t="shared" si="4"/>
        <v>-753968</v>
      </c>
      <c r="E25" s="26">
        <f t="shared" si="4"/>
        <v>227186</v>
      </c>
      <c r="F25" s="26">
        <f t="shared" si="4"/>
        <v>-40000</v>
      </c>
      <c r="G25" s="26">
        <f t="shared" si="4"/>
        <v>-73200</v>
      </c>
      <c r="H25" s="26">
        <f t="shared" si="4"/>
        <v>995000</v>
      </c>
      <c r="I25" s="26">
        <f t="shared" si="4"/>
        <v>46790</v>
      </c>
      <c r="J25" s="7"/>
      <c r="K25" s="17"/>
    </row>
    <row r="26" spans="1:11" ht="14" thickTop="1" x14ac:dyDescent="0.15">
      <c r="A26" s="9"/>
      <c r="B26" s="9"/>
      <c r="C26" s="17"/>
      <c r="D26" s="7"/>
      <c r="E26" s="7"/>
      <c r="F26" s="7"/>
      <c r="G26" s="7"/>
      <c r="I26" s="27"/>
      <c r="J26" s="18"/>
      <c r="K26" s="17"/>
    </row>
  </sheetData>
  <printOptions headings="1"/>
  <pageMargins left="0.2" right="0" top="1" bottom="0.25" header="0.3" footer="0.3"/>
  <pageSetup scale="80" orientation="landscape" r:id="rId1"/>
  <headerFooter>
    <oddHeader xml:space="preserve">&amp;C&amp;K000000100 BLACK MEN OF AMERICA, INC.
2019 PROPOSED BUDGET ROLL-UP
WITH FISCAL YEAR 2018 FORECAST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Budget Summary Roll up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Fordham</dc:creator>
  <cp:lastModifiedBy>Microsoft Office User</cp:lastModifiedBy>
  <dcterms:created xsi:type="dcterms:W3CDTF">2018-06-07T21:15:09Z</dcterms:created>
  <dcterms:modified xsi:type="dcterms:W3CDTF">2018-06-18T11:01:20Z</dcterms:modified>
</cp:coreProperties>
</file>